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8"/>
  <workbookPr/>
  <mc:AlternateContent xmlns:mc="http://schemas.openxmlformats.org/markup-compatibility/2006">
    <mc:Choice Requires="x15">
      <x15ac:absPath xmlns:x15ac="http://schemas.microsoft.com/office/spreadsheetml/2010/11/ac" url="/Users/homemac/Downloads/"/>
    </mc:Choice>
  </mc:AlternateContent>
  <xr:revisionPtr revIDLastSave="0" documentId="13_ncr:1_{E681A360-3EE8-264A-8D84-9A77E90FFF6D}" xr6:coauthVersionLast="47" xr6:coauthVersionMax="47" xr10:uidLastSave="{00000000-0000-0000-0000-000000000000}"/>
  <bookViews>
    <workbookView xWindow="0" yWindow="680" windowWidth="30240" windowHeight="18960" xr2:uid="{00000000-000D-0000-FFFF-FFFF00000000}"/>
  </bookViews>
  <sheets>
    <sheet name="меню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F51" i="1"/>
  <c r="G50" i="1"/>
  <c r="F50" i="1"/>
  <c r="G49" i="1"/>
  <c r="F49" i="1"/>
  <c r="G48" i="1"/>
  <c r="F48" i="1"/>
  <c r="G47" i="1"/>
  <c r="F47" i="1"/>
  <c r="G46" i="1"/>
  <c r="F46" i="1"/>
  <c r="G44" i="1"/>
  <c r="F44" i="1"/>
  <c r="G43" i="1"/>
  <c r="F43" i="1"/>
  <c r="G41" i="1"/>
  <c r="F41" i="1"/>
  <c r="G40" i="1"/>
  <c r="F40" i="1"/>
  <c r="G39" i="1"/>
  <c r="F39" i="1"/>
  <c r="G38" i="1"/>
  <c r="F38" i="1"/>
  <c r="G36" i="1"/>
  <c r="F36" i="1"/>
  <c r="G35" i="1"/>
  <c r="F35" i="1"/>
  <c r="G33" i="1"/>
  <c r="F33" i="1"/>
  <c r="G32" i="1"/>
  <c r="F32" i="1"/>
  <c r="G30" i="1"/>
  <c r="G29" i="1"/>
  <c r="G28" i="1"/>
  <c r="F28" i="1"/>
  <c r="G27" i="1"/>
  <c r="F27" i="1"/>
  <c r="G26" i="1"/>
  <c r="F26" i="1"/>
  <c r="G25" i="1"/>
  <c r="F25" i="1"/>
  <c r="G23" i="1"/>
  <c r="F23" i="1"/>
  <c r="G22" i="1"/>
  <c r="F22" i="1"/>
  <c r="G21" i="1"/>
  <c r="F21" i="1"/>
  <c r="G19" i="1"/>
  <c r="F19" i="1"/>
  <c r="G18" i="1"/>
  <c r="F18" i="1"/>
  <c r="G17" i="1"/>
  <c r="F17" i="1"/>
  <c r="G16" i="1"/>
  <c r="F16" i="1"/>
  <c r="G14" i="1"/>
  <c r="F14" i="1"/>
  <c r="G13" i="1"/>
  <c r="F13" i="1"/>
  <c r="G12" i="1"/>
  <c r="F12" i="1"/>
  <c r="G11" i="1"/>
  <c r="F11" i="1"/>
  <c r="G10" i="1"/>
  <c r="F10" i="1"/>
  <c r="G52" i="1" l="1"/>
  <c r="G53" i="1"/>
  <c r="G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48" authorId="0" shapeId="0" xr:uid="{3E1FF85C-9E19-40F7-A5AB-33610B75C990}">
      <text>
        <r>
          <rPr>
            <b/>
            <sz val="9"/>
            <color rgb="FF000000"/>
            <rFont val="Tahoma"/>
            <family val="2"/>
          </rPr>
          <t>HP: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Минимальный заказ - 3 литра</t>
        </r>
      </text>
    </comment>
  </commentList>
</comments>
</file>

<file path=xl/sharedStrings.xml><?xml version="1.0" encoding="utf-8"?>
<sst xmlns="http://schemas.openxmlformats.org/spreadsheetml/2006/main" count="61" uniqueCount="61">
  <si>
    <t xml:space="preserve">г. Екатеринбург, ул. Норильская 80
Уют-клуб ТЕПЛО
Тел: +7 922 115-72-41
</t>
  </si>
  <si>
    <t>Дата мероприятия</t>
  </si>
  <si>
    <t>Формат мероприятия</t>
  </si>
  <si>
    <t>ФИО, контакты заказчика</t>
  </si>
  <si>
    <t>Время готовности для заказчика</t>
  </si>
  <si>
    <t>Количество персон</t>
  </si>
  <si>
    <t>Дополнительная  информация</t>
  </si>
  <si>
    <t>Наименование блюд</t>
  </si>
  <si>
    <t>Цена, руб.</t>
  </si>
  <si>
    <t>Вес, гр./мл.</t>
  </si>
  <si>
    <t>Кол-во</t>
  </si>
  <si>
    <t>Выход, гр./мл.</t>
  </si>
  <si>
    <t>Итого, руб.</t>
  </si>
  <si>
    <t>Время подачи</t>
  </si>
  <si>
    <t>Комментарий</t>
  </si>
  <si>
    <t>Холодные закуски</t>
  </si>
  <si>
    <t>Ассорти соленья (огурцы,томаты, перец острый, капуста, черемша, лук, зелень.)</t>
  </si>
  <si>
    <t>Сельдь пряного посола (сельдь пряного посола, картофель, лук , зелень)</t>
  </si>
  <si>
    <t>Мясное плато (язык говяжий, ветчина, салями, курица гриль, горчица, хрен, маслины, зелень)</t>
  </si>
  <si>
    <t>Овощное плато (по сезону)</t>
  </si>
  <si>
    <t>Сырное плато (пармезан, фета, чеддер, камамбер, виноград, орехи, мед)</t>
  </si>
  <si>
    <t>Салаты</t>
  </si>
  <si>
    <t>Салат греческий (томаты, огурцы, перец красный, листья салата, маслины, фета, заправка, красный лук)</t>
  </si>
  <si>
    <t>Цезарь с курицей (соус цезарь, филе куриное, черри, лист салата, пармезан, хлебные чипсы)</t>
  </si>
  <si>
    <t>Горячие закуски</t>
  </si>
  <si>
    <t>Картофель фри  с кетчупом 150\30гр</t>
  </si>
  <si>
    <t>Наггетсы с кетчупом 150\30гр</t>
  </si>
  <si>
    <t>Сырные шарики с соусом цезарь 150\30гр</t>
  </si>
  <si>
    <t>Горячие блюда</t>
  </si>
  <si>
    <t>Плов</t>
  </si>
  <si>
    <t>Плов куриный с питой и шашлычным соусом (рис, курица, лук, морковь, чеснок, специи)</t>
  </si>
  <si>
    <t>Плов из говядины с питой и шашлычным соусом (рис, говядина, лук, морковь, чеснок, специи)</t>
  </si>
  <si>
    <t>Выпечка</t>
  </si>
  <si>
    <t xml:space="preserve">Пита   </t>
  </si>
  <si>
    <t>Напитки</t>
  </si>
  <si>
    <t>Под итог:</t>
  </si>
  <si>
    <t>Сервисный сбор 10%</t>
  </si>
  <si>
    <t>Итого к оплате:</t>
  </si>
  <si>
    <t>Чай авторский в асс-те.</t>
  </si>
  <si>
    <t>Чай классический в асс-те.</t>
  </si>
  <si>
    <t>Морс в асс-те.</t>
  </si>
  <si>
    <t>Сок в асс-те.</t>
  </si>
  <si>
    <t>Лимонад в асс-те.</t>
  </si>
  <si>
    <t>Сибас 1 шт с глазированными томатами черри (форель,томаты черри, майонезно-горчичный соус, лимон, зелень)</t>
  </si>
  <si>
    <t>Стейк из филе лосося с икорносливочным соусом и пюре из батата 150\120\30.</t>
  </si>
  <si>
    <t>Столичный  (Филе куриное, картофель, морковь, огурцы свежие, огурцы солёные, горошек свежий, майонез , яйцо)</t>
  </si>
  <si>
    <t>Сельдь под шубой (Селедка пряного посола,картофель, морковь,свекла, майонез,яйцо)</t>
  </si>
  <si>
    <t>Кальмар обжаренный на мангале (Кальмар, огурцы свежие, томаты свежие, микс салата, лимон)</t>
  </si>
  <si>
    <t>Колбаски обжаренные на мангале 150\40\30\30 (Колбаски, пита, лук, соус шашлычный)</t>
  </si>
  <si>
    <t>Шашлык из куриного бедра 150\40\30\30 (Филе бедра, пита, лук, соус шашлычный)</t>
  </si>
  <si>
    <t>Шашлык из свинной шеи 150\40\30\30 (Шея свинная, пита, лук, соус шашлычный)</t>
  </si>
  <si>
    <t>Гарнир</t>
  </si>
  <si>
    <t xml:space="preserve">Картофель по-деревенски </t>
  </si>
  <si>
    <t xml:space="preserve">Овощи гриль </t>
  </si>
  <si>
    <t xml:space="preserve">Пирожок с капустой </t>
  </si>
  <si>
    <t>Пирожок с луком и яйцом</t>
  </si>
  <si>
    <t>Пирожок с картошкой и луком фри</t>
  </si>
  <si>
    <t>Десерты</t>
  </si>
  <si>
    <t>Чизкейк</t>
  </si>
  <si>
    <t>Штрудель</t>
  </si>
  <si>
    <t>Вода (газ.\без газа) бутылочная.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</si>
</sst>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\ [$₽];\-#\ ##0\ [$₽]"/>
    <numFmt numFmtId="165" formatCode="#\ ##0\ [$₽]"/>
    <numFmt numFmtId="166" formatCode="_-* #\ ##0.00\ [$₽]_-;\-* #\ ##0.00\ [$₽]_-;_-* \-??\ [$₽]_-;_-@"/>
  </numFmts>
  <fonts count="21" x14ac:knownFonts="1">
    <font>
      <sz val="11"/>
      <name val="Calibri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color rgb="FFFF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</font>
    <font>
      <sz val="16"/>
      <color rgb="FF000000"/>
      <name val="Arial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C000"/>
      </patternFill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rgb="FF92D050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A9A9A9"/>
      </top>
      <bottom style="thin">
        <color rgb="FFA9A9A9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A9A9A9"/>
      </top>
      <bottom style="thin">
        <color rgb="FFA9A9A9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A9A9A9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 applyFill="0" applyBorder="0"/>
    <xf numFmtId="0" fontId="18" fillId="0" borderId="0" applyFill="0" applyBorder="0"/>
  </cellStyleXfs>
  <cellXfs count="122">
    <xf numFmtId="0" fontId="0" fillId="0" borderId="0" xfId="0"/>
    <xf numFmtId="0" fontId="1" fillId="0" borderId="0" xfId="1" applyFont="1"/>
    <xf numFmtId="0" fontId="4" fillId="0" borderId="0" xfId="1" applyFont="1" applyAlignment="1">
      <alignment wrapText="1"/>
    </xf>
    <xf numFmtId="0" fontId="5" fillId="2" borderId="42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165" fontId="5" fillId="2" borderId="8" xfId="1" applyNumberFormat="1" applyFont="1" applyFill="1" applyBorder="1" applyAlignment="1">
      <alignment horizontal="center" vertical="center" wrapText="1"/>
    </xf>
    <xf numFmtId="165" fontId="5" fillId="2" borderId="9" xfId="1" applyNumberFormat="1" applyFont="1" applyFill="1" applyBorder="1" applyAlignment="1">
      <alignment horizontal="center" vertical="center" wrapText="1"/>
    </xf>
    <xf numFmtId="165" fontId="5" fillId="2" borderId="42" xfId="1" applyNumberFormat="1" applyFont="1" applyFill="1" applyBorder="1" applyAlignment="1">
      <alignment horizontal="center" vertical="center" wrapText="1"/>
    </xf>
    <xf numFmtId="0" fontId="4" fillId="0" borderId="0" xfId="1" applyFont="1"/>
    <xf numFmtId="0" fontId="5" fillId="3" borderId="14" xfId="1" applyFont="1" applyFill="1" applyBorder="1" applyAlignment="1">
      <alignment vertical="center"/>
    </xf>
    <xf numFmtId="0" fontId="6" fillId="3" borderId="14" xfId="1" applyFont="1" applyFill="1" applyBorder="1" applyAlignment="1">
      <alignment vertical="center"/>
    </xf>
    <xf numFmtId="0" fontId="6" fillId="3" borderId="41" xfId="1" applyFont="1" applyFill="1" applyBorder="1" applyAlignment="1">
      <alignment vertical="center"/>
    </xf>
    <xf numFmtId="165" fontId="4" fillId="3" borderId="42" xfId="1" applyNumberFormat="1" applyFont="1" applyFill="1" applyBorder="1" applyAlignment="1">
      <alignment horizontal="center" vertical="center" wrapText="1"/>
    </xf>
    <xf numFmtId="49" fontId="2" fillId="4" borderId="15" xfId="1" applyNumberFormat="1" applyFont="1" applyFill="1" applyBorder="1" applyAlignment="1">
      <alignment horizontal="left" vertical="center" wrapText="1"/>
    </xf>
    <xf numFmtId="165" fontId="7" fillId="0" borderId="31" xfId="1" applyNumberFormat="1" applyFont="1" applyBorder="1" applyAlignment="1">
      <alignment horizontal="center"/>
    </xf>
    <xf numFmtId="0" fontId="7" fillId="0" borderId="24" xfId="1" applyFont="1" applyBorder="1" applyAlignment="1">
      <alignment horizontal="center"/>
    </xf>
    <xf numFmtId="0" fontId="7" fillId="0" borderId="24" xfId="1" applyFont="1" applyBorder="1"/>
    <xf numFmtId="0" fontId="7" fillId="0" borderId="24" xfId="1" applyFont="1" applyBorder="1" applyAlignment="1">
      <alignment horizontal="center" vertical="center"/>
    </xf>
    <xf numFmtId="164" fontId="8" fillId="0" borderId="24" xfId="1" applyNumberFormat="1" applyFont="1" applyBorder="1" applyAlignment="1">
      <alignment horizontal="center" vertical="center"/>
    </xf>
    <xf numFmtId="0" fontId="7" fillId="0" borderId="27" xfId="1" applyFont="1" applyBorder="1"/>
    <xf numFmtId="0" fontId="7" fillId="0" borderId="16" xfId="1" applyFont="1" applyBorder="1"/>
    <xf numFmtId="165" fontId="2" fillId="0" borderId="31" xfId="1" applyNumberFormat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 wrapText="1"/>
    </xf>
    <xf numFmtId="165" fontId="7" fillId="0" borderId="27" xfId="1" applyNumberFormat="1" applyFont="1" applyBorder="1" applyAlignment="1">
      <alignment vertical="center" wrapText="1"/>
    </xf>
    <xf numFmtId="165" fontId="7" fillId="0" borderId="30" xfId="1" applyNumberFormat="1" applyFont="1" applyBorder="1" applyAlignment="1">
      <alignment vertical="center" wrapText="1"/>
    </xf>
    <xf numFmtId="165" fontId="2" fillId="4" borderId="31" xfId="1" applyNumberFormat="1" applyFont="1" applyFill="1" applyBorder="1" applyAlignment="1">
      <alignment horizontal="center" vertical="center"/>
    </xf>
    <xf numFmtId="0" fontId="2" fillId="4" borderId="24" xfId="1" applyFont="1" applyFill="1" applyBorder="1" applyAlignment="1">
      <alignment horizontal="center" vertical="center"/>
    </xf>
    <xf numFmtId="0" fontId="7" fillId="0" borderId="27" xfId="1" applyFont="1" applyBorder="1" applyAlignment="1">
      <alignment vertical="center" wrapText="1"/>
    </xf>
    <xf numFmtId="0" fontId="7" fillId="0" borderId="30" xfId="1" applyFont="1" applyBorder="1" applyAlignment="1">
      <alignment vertical="center" wrapText="1"/>
    </xf>
    <xf numFmtId="49" fontId="2" fillId="4" borderId="10" xfId="1" applyNumberFormat="1" applyFont="1" applyFill="1" applyBorder="1" applyAlignment="1">
      <alignment horizontal="left" vertical="center" wrapText="1"/>
    </xf>
    <xf numFmtId="165" fontId="7" fillId="0" borderId="30" xfId="1" applyNumberFormat="1" applyFont="1" applyBorder="1" applyAlignment="1">
      <alignment horizontal="center" vertical="center" wrapText="1"/>
    </xf>
    <xf numFmtId="164" fontId="6" fillId="5" borderId="0" xfId="1" applyNumberFormat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164" fontId="4" fillId="0" borderId="0" xfId="1" applyNumberFormat="1" applyFont="1"/>
    <xf numFmtId="0" fontId="6" fillId="3" borderId="43" xfId="1" applyFont="1" applyFill="1" applyBorder="1" applyAlignment="1">
      <alignment vertical="center"/>
    </xf>
    <xf numFmtId="0" fontId="4" fillId="5" borderId="0" xfId="1" applyFont="1" applyFill="1"/>
    <xf numFmtId="165" fontId="7" fillId="5" borderId="31" xfId="1" applyNumberFormat="1" applyFont="1" applyFill="1" applyBorder="1" applyAlignment="1">
      <alignment horizontal="center" vertical="center"/>
    </xf>
    <xf numFmtId="0" fontId="7" fillId="5" borderId="27" xfId="1" applyFont="1" applyFill="1" applyBorder="1" applyAlignment="1">
      <alignment horizontal="center" vertical="center"/>
    </xf>
    <xf numFmtId="0" fontId="7" fillId="5" borderId="18" xfId="1" applyFont="1" applyFill="1" applyBorder="1" applyAlignment="1">
      <alignment horizontal="center" vertical="center" wrapText="1"/>
    </xf>
    <xf numFmtId="0" fontId="7" fillId="5" borderId="28" xfId="1" applyFont="1" applyFill="1" applyBorder="1" applyAlignment="1">
      <alignment horizontal="center" vertical="center"/>
    </xf>
    <xf numFmtId="164" fontId="8" fillId="5" borderId="29" xfId="1" applyNumberFormat="1" applyFont="1" applyFill="1" applyBorder="1" applyAlignment="1">
      <alignment horizontal="center" vertical="center"/>
    </xf>
    <xf numFmtId="165" fontId="7" fillId="5" borderId="25" xfId="1" applyNumberFormat="1" applyFont="1" applyFill="1" applyBorder="1" applyAlignment="1">
      <alignment vertical="center" wrapText="1"/>
    </xf>
    <xf numFmtId="165" fontId="7" fillId="5" borderId="23" xfId="1" applyNumberFormat="1" applyFont="1" applyFill="1" applyBorder="1" applyAlignment="1">
      <alignment vertical="center" wrapText="1"/>
    </xf>
    <xf numFmtId="0" fontId="7" fillId="5" borderId="24" xfId="1" applyFont="1" applyFill="1" applyBorder="1" applyAlignment="1">
      <alignment horizontal="center" vertical="center"/>
    </xf>
    <xf numFmtId="0" fontId="7" fillId="5" borderId="22" xfId="1" applyFont="1" applyFill="1" applyBorder="1" applyAlignment="1">
      <alignment horizontal="center" vertical="center" wrapText="1"/>
    </xf>
    <xf numFmtId="0" fontId="7" fillId="5" borderId="29" xfId="1" applyFont="1" applyFill="1" applyBorder="1" applyAlignment="1">
      <alignment horizontal="center" vertical="center"/>
    </xf>
    <xf numFmtId="165" fontId="7" fillId="5" borderId="30" xfId="1" applyNumberFormat="1" applyFont="1" applyFill="1" applyBorder="1" applyAlignment="1">
      <alignment vertical="center" wrapText="1"/>
    </xf>
    <xf numFmtId="0" fontId="7" fillId="5" borderId="24" xfId="1" applyFont="1" applyFill="1" applyBorder="1" applyAlignment="1">
      <alignment horizontal="center" vertical="center" wrapText="1"/>
    </xf>
    <xf numFmtId="165" fontId="7" fillId="5" borderId="17" xfId="1" applyNumberFormat="1" applyFont="1" applyFill="1" applyBorder="1" applyAlignment="1">
      <alignment horizontal="center" vertical="center"/>
    </xf>
    <xf numFmtId="0" fontId="7" fillId="5" borderId="18" xfId="1" applyFont="1" applyFill="1" applyBorder="1" applyAlignment="1">
      <alignment horizontal="center" vertical="center"/>
    </xf>
    <xf numFmtId="164" fontId="8" fillId="5" borderId="18" xfId="1" applyNumberFormat="1" applyFont="1" applyFill="1" applyBorder="1" applyAlignment="1">
      <alignment horizontal="center" vertical="center"/>
    </xf>
    <xf numFmtId="165" fontId="7" fillId="5" borderId="19" xfId="1" applyNumberFormat="1" applyFont="1" applyFill="1" applyBorder="1" applyAlignment="1">
      <alignment vertical="center" wrapText="1"/>
    </xf>
    <xf numFmtId="164" fontId="8" fillId="5" borderId="24" xfId="1" applyNumberFormat="1" applyFont="1" applyFill="1" applyBorder="1" applyAlignment="1">
      <alignment horizontal="center" vertical="center"/>
    </xf>
    <xf numFmtId="165" fontId="7" fillId="5" borderId="27" xfId="1" applyNumberFormat="1" applyFont="1" applyFill="1" applyBorder="1" applyAlignment="1">
      <alignment vertical="center" wrapText="1"/>
    </xf>
    <xf numFmtId="49" fontId="17" fillId="4" borderId="10" xfId="1" applyNumberFormat="1" applyFont="1" applyFill="1" applyBorder="1" applyAlignment="1">
      <alignment horizontal="left" vertical="center" wrapText="1"/>
    </xf>
    <xf numFmtId="165" fontId="16" fillId="5" borderId="12" xfId="1" applyNumberFormat="1" applyFont="1" applyFill="1" applyBorder="1" applyAlignment="1">
      <alignment horizontal="center" vertical="center"/>
    </xf>
    <xf numFmtId="0" fontId="16" fillId="5" borderId="24" xfId="1" applyFont="1" applyFill="1" applyBorder="1" applyAlignment="1">
      <alignment horizontal="center" vertical="center"/>
    </xf>
    <xf numFmtId="0" fontId="16" fillId="5" borderId="24" xfId="1" applyFont="1" applyFill="1" applyBorder="1" applyAlignment="1">
      <alignment horizontal="center" vertical="center" wrapText="1"/>
    </xf>
    <xf numFmtId="164" fontId="15" fillId="5" borderId="24" xfId="1" applyNumberFormat="1" applyFont="1" applyFill="1" applyBorder="1" applyAlignment="1">
      <alignment horizontal="center" vertical="center"/>
    </xf>
    <xf numFmtId="165" fontId="16" fillId="5" borderId="27" xfId="1" applyNumberFormat="1" applyFont="1" applyFill="1" applyBorder="1" applyAlignment="1">
      <alignment vertical="center" wrapText="1"/>
    </xf>
    <xf numFmtId="165" fontId="16" fillId="5" borderId="30" xfId="1" applyNumberFormat="1" applyFont="1" applyFill="1" applyBorder="1" applyAlignment="1">
      <alignment vertical="center" wrapText="1"/>
    </xf>
    <xf numFmtId="49" fontId="17" fillId="4" borderId="47" xfId="1" applyNumberFormat="1" applyFont="1" applyFill="1" applyBorder="1" applyAlignment="1">
      <alignment horizontal="left" vertical="center" wrapText="1"/>
    </xf>
    <xf numFmtId="165" fontId="7" fillId="0" borderId="31" xfId="1" applyNumberFormat="1" applyFont="1" applyBorder="1" applyAlignment="1">
      <alignment horizontal="center" vertical="center"/>
    </xf>
    <xf numFmtId="165" fontId="7" fillId="0" borderId="23" xfId="1" applyNumberFormat="1" applyFont="1" applyBorder="1" applyAlignment="1">
      <alignment vertical="center" wrapText="1"/>
    </xf>
    <xf numFmtId="165" fontId="7" fillId="0" borderId="20" xfId="1" applyNumberFormat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 wrapText="1"/>
    </xf>
    <xf numFmtId="164" fontId="8" fillId="0" borderId="21" xfId="1" applyNumberFormat="1" applyFont="1" applyBorder="1" applyAlignment="1">
      <alignment horizontal="center" vertical="center"/>
    </xf>
    <xf numFmtId="165" fontId="7" fillId="0" borderId="38" xfId="1" applyNumberFormat="1" applyFont="1" applyBorder="1" applyAlignment="1">
      <alignment vertical="center" wrapText="1"/>
    </xf>
    <xf numFmtId="165" fontId="7" fillId="0" borderId="16" xfId="1" applyNumberFormat="1" applyFont="1" applyBorder="1" applyAlignment="1">
      <alignment vertical="center" wrapText="1"/>
    </xf>
    <xf numFmtId="165" fontId="7" fillId="0" borderId="48" xfId="1" applyNumberFormat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 wrapText="1"/>
    </xf>
    <xf numFmtId="165" fontId="7" fillId="0" borderId="13" xfId="1" applyNumberFormat="1" applyFont="1" applyBorder="1" applyAlignment="1">
      <alignment vertical="center" wrapText="1"/>
    </xf>
    <xf numFmtId="165" fontId="7" fillId="0" borderId="36" xfId="1" applyNumberFormat="1" applyFont="1" applyBorder="1" applyAlignment="1">
      <alignment vertical="center" wrapText="1"/>
    </xf>
    <xf numFmtId="0" fontId="5" fillId="3" borderId="42" xfId="1" applyFont="1" applyFill="1" applyBorder="1" applyAlignment="1">
      <alignment vertical="center"/>
    </xf>
    <xf numFmtId="49" fontId="2" fillId="4" borderId="32" xfId="1" applyNumberFormat="1" applyFont="1" applyFill="1" applyBorder="1" applyAlignment="1">
      <alignment horizontal="left" vertical="center" wrapText="1"/>
    </xf>
    <xf numFmtId="165" fontId="7" fillId="0" borderId="12" xfId="1" applyNumberFormat="1" applyFont="1" applyBorder="1" applyAlignment="1">
      <alignment horizontal="center" vertical="center"/>
    </xf>
    <xf numFmtId="0" fontId="16" fillId="0" borderId="23" xfId="1" applyFont="1" applyBorder="1" applyAlignment="1">
      <alignment horizontal="left" vertical="center" wrapText="1"/>
    </xf>
    <xf numFmtId="165" fontId="7" fillId="0" borderId="11" xfId="1" applyNumberFormat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164" fontId="8" fillId="0" borderId="19" xfId="1" applyNumberFormat="1" applyFont="1" applyBorder="1" applyAlignment="1">
      <alignment horizontal="center" vertical="center"/>
    </xf>
    <xf numFmtId="0" fontId="16" fillId="0" borderId="30" xfId="1" applyFont="1" applyBorder="1" applyAlignment="1">
      <alignment horizontal="left" vertical="center" wrapText="1"/>
    </xf>
    <xf numFmtId="164" fontId="8" fillId="0" borderId="27" xfId="1" applyNumberFormat="1" applyFont="1" applyBorder="1" applyAlignment="1">
      <alignment horizontal="center" vertical="center"/>
    </xf>
    <xf numFmtId="0" fontId="16" fillId="0" borderId="26" xfId="1" applyFont="1" applyBorder="1" applyAlignment="1">
      <alignment horizontal="left" vertical="center" wrapText="1"/>
    </xf>
    <xf numFmtId="0" fontId="16" fillId="0" borderId="36" xfId="1" applyFont="1" applyBorder="1" applyAlignment="1">
      <alignment horizontal="left" vertical="center" wrapText="1"/>
    </xf>
    <xf numFmtId="165" fontId="7" fillId="0" borderId="37" xfId="1" applyNumberFormat="1" applyFont="1" applyBorder="1" applyAlignment="1">
      <alignment horizontal="center" vertical="center"/>
    </xf>
    <xf numFmtId="164" fontId="8" fillId="0" borderId="38" xfId="1" applyNumberFormat="1" applyFont="1" applyBorder="1" applyAlignment="1">
      <alignment horizontal="center" vertical="center"/>
    </xf>
    <xf numFmtId="0" fontId="10" fillId="6" borderId="40" xfId="1" applyFont="1" applyFill="1" applyBorder="1" applyAlignment="1">
      <alignment horizontal="left" vertical="center" wrapText="1"/>
    </xf>
    <xf numFmtId="166" fontId="10" fillId="6" borderId="40" xfId="1" applyNumberFormat="1" applyFont="1" applyFill="1" applyBorder="1" applyAlignment="1">
      <alignment horizontal="right" vertical="center" wrapText="1"/>
    </xf>
    <xf numFmtId="166" fontId="10" fillId="6" borderId="44" xfId="1" applyNumberFormat="1" applyFont="1" applyFill="1" applyBorder="1" applyAlignment="1">
      <alignment horizontal="right" vertical="center" wrapText="1"/>
    </xf>
    <xf numFmtId="166" fontId="10" fillId="6" borderId="45" xfId="1" applyNumberFormat="1" applyFont="1" applyFill="1" applyBorder="1" applyAlignment="1">
      <alignment horizontal="left" vertical="center" wrapText="1"/>
    </xf>
    <xf numFmtId="166" fontId="10" fillId="6" borderId="46" xfId="1" applyNumberFormat="1" applyFont="1" applyFill="1" applyBorder="1" applyAlignment="1">
      <alignment horizontal="left" vertical="center" wrapText="1"/>
    </xf>
    <xf numFmtId="165" fontId="7" fillId="0" borderId="30" xfId="1" applyNumberFormat="1" applyFont="1" applyBorder="1" applyAlignment="1">
      <alignment vertical="center" wrapText="1"/>
    </xf>
    <xf numFmtId="165" fontId="7" fillId="0" borderId="35" xfId="1" applyNumberFormat="1" applyFont="1" applyBorder="1" applyAlignment="1">
      <alignment vertical="center" wrapText="1"/>
    </xf>
    <xf numFmtId="165" fontId="7" fillId="0" borderId="36" xfId="1" applyNumberFormat="1" applyFont="1" applyBorder="1" applyAlignment="1">
      <alignment horizontal="center" vertical="center" wrapText="1"/>
    </xf>
    <xf numFmtId="165" fontId="7" fillId="0" borderId="39" xfId="1" applyNumberFormat="1" applyFont="1" applyBorder="1" applyAlignment="1">
      <alignment horizontal="center" vertical="center" wrapText="1"/>
    </xf>
    <xf numFmtId="0" fontId="10" fillId="6" borderId="44" xfId="1" applyFont="1" applyFill="1" applyBorder="1" applyAlignment="1">
      <alignment horizontal="right" vertical="center" wrapText="1"/>
    </xf>
    <xf numFmtId="166" fontId="11" fillId="6" borderId="45" xfId="1" applyNumberFormat="1" applyFont="1" applyFill="1" applyBorder="1" applyAlignment="1">
      <alignment horizontal="left" vertical="center" wrapText="1"/>
    </xf>
    <xf numFmtId="166" fontId="11" fillId="6" borderId="46" xfId="1" applyNumberFormat="1" applyFont="1" applyFill="1" applyBorder="1" applyAlignment="1">
      <alignment horizontal="left" vertical="center" wrapText="1"/>
    </xf>
    <xf numFmtId="166" fontId="12" fillId="0" borderId="14" xfId="1" applyNumberFormat="1" applyFont="1" applyBorder="1" applyAlignment="1">
      <alignment horizontal="right" vertical="center" wrapText="1"/>
    </xf>
    <xf numFmtId="166" fontId="12" fillId="0" borderId="41" xfId="1" applyNumberFormat="1" applyFont="1" applyBorder="1" applyAlignment="1">
      <alignment horizontal="right" vertical="center" wrapText="1"/>
    </xf>
    <xf numFmtId="166" fontId="11" fillId="0" borderId="42" xfId="1" applyNumberFormat="1" applyFont="1" applyBorder="1" applyAlignment="1">
      <alignment horizontal="left" vertical="center" wrapText="1"/>
    </xf>
    <xf numFmtId="166" fontId="11" fillId="0" borderId="43" xfId="1" applyNumberFormat="1" applyFont="1" applyBorder="1" applyAlignment="1">
      <alignment horizontal="left" vertical="center" wrapText="1"/>
    </xf>
    <xf numFmtId="165" fontId="4" fillId="3" borderId="42" xfId="1" applyNumberFormat="1" applyFont="1" applyFill="1" applyBorder="1" applyAlignment="1">
      <alignment horizontal="center" vertical="center" wrapText="1"/>
    </xf>
    <xf numFmtId="165" fontId="4" fillId="3" borderId="43" xfId="1" applyNumberFormat="1" applyFont="1" applyFill="1" applyBorder="1" applyAlignment="1">
      <alignment horizontal="center" vertical="center" wrapText="1"/>
    </xf>
    <xf numFmtId="165" fontId="7" fillId="0" borderId="33" xfId="1" applyNumberFormat="1" applyFont="1" applyBorder="1" applyAlignment="1">
      <alignment vertical="center" wrapText="1"/>
    </xf>
    <xf numFmtId="165" fontId="7" fillId="0" borderId="34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2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43" xfId="1" applyFont="1" applyBorder="1" applyAlignment="1">
      <alignment horizontal="center" vertical="center" wrapText="1"/>
    </xf>
    <xf numFmtId="0" fontId="19" fillId="0" borderId="44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580A9624-05D3-4B13-ACFB-A60AD19BB934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165100</xdr:colOff>
      <xdr:row>0</xdr:row>
      <xdr:rowOff>165100</xdr:rowOff>
    </xdr:from>
    <xdr:to>
      <xdr:col>8</xdr:col>
      <xdr:colOff>2311400</xdr:colOff>
      <xdr:row>0</xdr:row>
      <xdr:rowOff>1625600</xdr:rowOff>
    </xdr:to>
    <xdr:pic>
      <xdr:nvPicPr>
        <xdr:cNvPr id="3" name="Picture 246">
          <a:extLst>
            <a:ext uri="{FF2B5EF4-FFF2-40B4-BE49-F238E27FC236}">
              <a16:creationId xmlns:a16="http://schemas.microsoft.com/office/drawing/2014/main" id="{3C909821-A2C7-DA4A-8392-D45026CCA00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4900" y="165100"/>
          <a:ext cx="2921000" cy="146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4"/>
  <sheetViews>
    <sheetView tabSelected="1" workbookViewId="0">
      <selection activeCell="B5" sqref="B5:C5"/>
    </sheetView>
  </sheetViews>
  <sheetFormatPr baseColWidth="10" defaultColWidth="8.83203125" defaultRowHeight="14" x14ac:dyDescent="0.15"/>
  <cols>
    <col min="1" max="1" width="1" style="1" customWidth="1"/>
    <col min="2" max="2" width="72.5" style="1" customWidth="1"/>
    <col min="3" max="4" width="9.83203125" style="1" customWidth="1"/>
    <col min="5" max="5" width="11" style="1" customWidth="1"/>
    <col min="6" max="6" width="13.1640625" style="1" customWidth="1"/>
    <col min="7" max="7" width="11.6640625" style="1" customWidth="1"/>
    <col min="8" max="8" width="10.1640625" style="1" customWidth="1"/>
    <col min="9" max="9" width="35.6640625" style="1" customWidth="1"/>
    <col min="10" max="10" width="8.83203125" style="1" bestFit="1"/>
    <col min="11" max="16384" width="8.83203125" style="1"/>
  </cols>
  <sheetData>
    <row r="1" spans="2:12" ht="130" customHeight="1" thickBot="1" x14ac:dyDescent="0.2">
      <c r="B1" s="121" t="s">
        <v>0</v>
      </c>
      <c r="C1" s="121"/>
      <c r="D1" s="121"/>
      <c r="E1" s="121"/>
      <c r="F1" s="121"/>
      <c r="G1" s="121"/>
      <c r="H1" s="121"/>
      <c r="I1" s="121"/>
    </row>
    <row r="2" spans="2:12" ht="24" customHeight="1" thickBot="1" x14ac:dyDescent="0.2">
      <c r="B2" s="111" t="s">
        <v>1</v>
      </c>
      <c r="C2" s="112"/>
      <c r="D2" s="115"/>
      <c r="E2" s="116"/>
      <c r="F2" s="116"/>
      <c r="G2" s="116"/>
      <c r="H2" s="116"/>
      <c r="I2" s="117"/>
    </row>
    <row r="3" spans="2:12" ht="24" customHeight="1" thickBot="1" x14ac:dyDescent="0.2">
      <c r="B3" s="111" t="s">
        <v>2</v>
      </c>
      <c r="C3" s="112"/>
      <c r="D3" s="118"/>
      <c r="E3" s="119"/>
      <c r="F3" s="119"/>
      <c r="G3" s="119"/>
      <c r="H3" s="119"/>
      <c r="I3" s="120"/>
    </row>
    <row r="4" spans="2:12" ht="24" customHeight="1" thickBot="1" x14ac:dyDescent="0.2">
      <c r="B4" s="111" t="s">
        <v>3</v>
      </c>
      <c r="C4" s="112"/>
      <c r="D4" s="118"/>
      <c r="E4" s="119"/>
      <c r="F4" s="119"/>
      <c r="G4" s="119"/>
      <c r="H4" s="119"/>
      <c r="I4" s="120"/>
    </row>
    <row r="5" spans="2:12" ht="24" customHeight="1" thickBot="1" x14ac:dyDescent="0.2">
      <c r="B5" s="111" t="s">
        <v>4</v>
      </c>
      <c r="C5" s="112"/>
      <c r="D5" s="118"/>
      <c r="E5" s="119"/>
      <c r="F5" s="119"/>
      <c r="G5" s="119"/>
      <c r="H5" s="119"/>
      <c r="I5" s="120"/>
    </row>
    <row r="6" spans="2:12" ht="24" customHeight="1" thickBot="1" x14ac:dyDescent="0.2">
      <c r="B6" s="111" t="s">
        <v>5</v>
      </c>
      <c r="C6" s="112"/>
      <c r="D6" s="118"/>
      <c r="E6" s="119"/>
      <c r="F6" s="119"/>
      <c r="G6" s="119"/>
      <c r="H6" s="119"/>
      <c r="I6" s="120"/>
    </row>
    <row r="7" spans="2:12" ht="24" customHeight="1" thickBot="1" x14ac:dyDescent="0.2">
      <c r="B7" s="113" t="s">
        <v>6</v>
      </c>
      <c r="C7" s="114"/>
      <c r="D7" s="115"/>
      <c r="E7" s="116"/>
      <c r="F7" s="116"/>
      <c r="G7" s="116"/>
      <c r="H7" s="116"/>
      <c r="I7" s="117"/>
    </row>
    <row r="8" spans="2:12" s="2" customFormat="1" ht="35" thickBot="1" x14ac:dyDescent="0.2">
      <c r="B8" s="3" t="s">
        <v>7</v>
      </c>
      <c r="C8" s="4" t="s">
        <v>8</v>
      </c>
      <c r="D8" s="5" t="s">
        <v>9</v>
      </c>
      <c r="E8" s="5" t="s">
        <v>10</v>
      </c>
      <c r="F8" s="5" t="s">
        <v>11</v>
      </c>
      <c r="G8" s="6" t="s">
        <v>12</v>
      </c>
      <c r="H8" s="7" t="s">
        <v>13</v>
      </c>
      <c r="I8" s="8" t="s">
        <v>14</v>
      </c>
    </row>
    <row r="9" spans="2:12" s="9" customFormat="1" ht="17" thickBot="1" x14ac:dyDescent="0.2">
      <c r="B9" s="10" t="s">
        <v>15</v>
      </c>
      <c r="C9" s="11"/>
      <c r="D9" s="12"/>
      <c r="E9" s="12"/>
      <c r="F9" s="12"/>
      <c r="G9" s="12"/>
      <c r="H9" s="12"/>
      <c r="I9" s="13"/>
    </row>
    <row r="10" spans="2:12" s="9" customFormat="1" ht="31" customHeight="1" x14ac:dyDescent="0.15">
      <c r="B10" s="14" t="s">
        <v>16</v>
      </c>
      <c r="C10" s="15">
        <v>360</v>
      </c>
      <c r="D10" s="16">
        <v>200</v>
      </c>
      <c r="E10" s="17"/>
      <c r="F10" s="18">
        <f t="shared" ref="F10:F14" si="0">D10*E10</f>
        <v>0</v>
      </c>
      <c r="G10" s="19">
        <f t="shared" ref="G10:G14" si="1">C10*E10</f>
        <v>0</v>
      </c>
      <c r="H10" s="20"/>
      <c r="I10" s="21"/>
    </row>
    <row r="11" spans="2:12" s="9" customFormat="1" ht="16" customHeight="1" x14ac:dyDescent="0.15">
      <c r="B11" s="14" t="s">
        <v>17</v>
      </c>
      <c r="C11" s="22">
        <v>380</v>
      </c>
      <c r="D11" s="23">
        <v>200</v>
      </c>
      <c r="E11" s="24"/>
      <c r="F11" s="23">
        <f t="shared" si="0"/>
        <v>0</v>
      </c>
      <c r="G11" s="19">
        <f t="shared" si="1"/>
        <v>0</v>
      </c>
      <c r="H11" s="25"/>
      <c r="I11" s="26"/>
    </row>
    <row r="12" spans="2:12" s="9" customFormat="1" ht="26.5" customHeight="1" x14ac:dyDescent="0.15">
      <c r="B12" s="14" t="s">
        <v>18</v>
      </c>
      <c r="C12" s="27">
        <v>580</v>
      </c>
      <c r="D12" s="28">
        <v>200</v>
      </c>
      <c r="E12" s="24"/>
      <c r="F12" s="28">
        <f t="shared" si="0"/>
        <v>0</v>
      </c>
      <c r="G12" s="19">
        <f t="shared" si="1"/>
        <v>0</v>
      </c>
      <c r="H12" s="29"/>
      <c r="I12" s="30"/>
    </row>
    <row r="13" spans="2:12" s="9" customFormat="1" ht="20" customHeight="1" x14ac:dyDescent="0.15">
      <c r="B13" s="14" t="s">
        <v>19</v>
      </c>
      <c r="C13" s="27">
        <v>360</v>
      </c>
      <c r="D13" s="28">
        <v>200</v>
      </c>
      <c r="E13" s="24"/>
      <c r="F13" s="28">
        <f t="shared" si="0"/>
        <v>0</v>
      </c>
      <c r="G13" s="19">
        <f t="shared" si="1"/>
        <v>0</v>
      </c>
      <c r="H13" s="29"/>
      <c r="I13" s="30"/>
    </row>
    <row r="14" spans="2:12" s="9" customFormat="1" ht="16" customHeight="1" thickBot="1" x14ac:dyDescent="0.2">
      <c r="B14" s="14" t="s">
        <v>20</v>
      </c>
      <c r="C14" s="27">
        <v>560</v>
      </c>
      <c r="D14" s="28">
        <v>200</v>
      </c>
      <c r="E14" s="24"/>
      <c r="F14" s="28">
        <f t="shared" si="0"/>
        <v>0</v>
      </c>
      <c r="G14" s="19">
        <f t="shared" si="1"/>
        <v>0</v>
      </c>
      <c r="H14" s="25"/>
      <c r="I14" s="26"/>
    </row>
    <row r="15" spans="2:12" s="9" customFormat="1" ht="17" thickBot="1" x14ac:dyDescent="0.2">
      <c r="B15" s="10" t="s">
        <v>21</v>
      </c>
      <c r="C15" s="11"/>
      <c r="D15" s="12"/>
      <c r="E15" s="12"/>
      <c r="F15" s="12"/>
      <c r="G15" s="12"/>
      <c r="H15" s="12"/>
      <c r="I15" s="13"/>
    </row>
    <row r="16" spans="2:12" s="9" customFormat="1" ht="28" customHeight="1" x14ac:dyDescent="0.15">
      <c r="B16" s="31" t="s">
        <v>45</v>
      </c>
      <c r="C16" s="27">
        <v>250</v>
      </c>
      <c r="D16" s="28">
        <v>180</v>
      </c>
      <c r="E16" s="24"/>
      <c r="F16" s="28">
        <f t="shared" ref="F16:F19" si="2">D16*E16</f>
        <v>0</v>
      </c>
      <c r="G16" s="19">
        <f t="shared" ref="G16:G19" si="3">C16*E16</f>
        <v>0</v>
      </c>
      <c r="H16" s="25"/>
      <c r="I16" s="32"/>
      <c r="K16" s="33"/>
      <c r="L16" s="34"/>
    </row>
    <row r="17" spans="2:12" s="9" customFormat="1" ht="28" customHeight="1" x14ac:dyDescent="0.15">
      <c r="B17" s="14" t="s">
        <v>46</v>
      </c>
      <c r="C17" s="27">
        <v>250</v>
      </c>
      <c r="D17" s="28">
        <v>180</v>
      </c>
      <c r="E17" s="24"/>
      <c r="F17" s="28">
        <f t="shared" si="2"/>
        <v>0</v>
      </c>
      <c r="G17" s="19">
        <f t="shared" si="3"/>
        <v>0</v>
      </c>
      <c r="H17" s="25"/>
      <c r="I17" s="32"/>
      <c r="K17" s="33"/>
      <c r="L17" s="34"/>
    </row>
    <row r="18" spans="2:12" s="9" customFormat="1" ht="29" customHeight="1" x14ac:dyDescent="0.15">
      <c r="B18" s="14" t="s">
        <v>22</v>
      </c>
      <c r="C18" s="27">
        <v>380</v>
      </c>
      <c r="D18" s="28">
        <v>180</v>
      </c>
      <c r="E18" s="24"/>
      <c r="F18" s="28">
        <f t="shared" si="2"/>
        <v>0</v>
      </c>
      <c r="G18" s="19">
        <f t="shared" si="3"/>
        <v>0</v>
      </c>
      <c r="H18" s="25"/>
      <c r="I18" s="32"/>
      <c r="K18" s="33"/>
      <c r="L18" s="34"/>
    </row>
    <row r="19" spans="2:12" s="9" customFormat="1" ht="29" customHeight="1" thickBot="1" x14ac:dyDescent="0.2">
      <c r="B19" s="31" t="s">
        <v>23</v>
      </c>
      <c r="C19" s="27">
        <v>490</v>
      </c>
      <c r="D19" s="28">
        <v>180</v>
      </c>
      <c r="E19" s="24"/>
      <c r="F19" s="28">
        <f t="shared" si="2"/>
        <v>0</v>
      </c>
      <c r="G19" s="19">
        <f t="shared" si="3"/>
        <v>0</v>
      </c>
      <c r="H19" s="25"/>
      <c r="I19" s="32"/>
      <c r="J19" s="35"/>
      <c r="K19" s="33"/>
      <c r="L19" s="34"/>
    </row>
    <row r="20" spans="2:12" s="9" customFormat="1" ht="17" thickBot="1" x14ac:dyDescent="0.2">
      <c r="B20" s="10" t="s">
        <v>24</v>
      </c>
      <c r="C20" s="11"/>
      <c r="D20" s="12"/>
      <c r="E20" s="12"/>
      <c r="F20" s="12"/>
      <c r="G20" s="12"/>
      <c r="H20" s="36"/>
      <c r="I20" s="13"/>
    </row>
    <row r="21" spans="2:12" s="37" customFormat="1" ht="19" customHeight="1" x14ac:dyDescent="0.15">
      <c r="B21" s="14" t="s">
        <v>25</v>
      </c>
      <c r="C21" s="38">
        <v>340</v>
      </c>
      <c r="D21" s="39">
        <v>150</v>
      </c>
      <c r="E21" s="40"/>
      <c r="F21" s="41">
        <f>D21*E21</f>
        <v>0</v>
      </c>
      <c r="G21" s="42">
        <f>C21*E21</f>
        <v>0</v>
      </c>
      <c r="H21" s="43"/>
      <c r="I21" s="44"/>
    </row>
    <row r="22" spans="2:12" s="37" customFormat="1" ht="16" customHeight="1" x14ac:dyDescent="0.15">
      <c r="B22" s="14" t="s">
        <v>26</v>
      </c>
      <c r="C22" s="38">
        <v>390</v>
      </c>
      <c r="D22" s="45">
        <v>150</v>
      </c>
      <c r="E22" s="46"/>
      <c r="F22" s="47">
        <f>D22*E22</f>
        <v>0</v>
      </c>
      <c r="G22" s="42">
        <f>C22*E22</f>
        <v>0</v>
      </c>
      <c r="H22" s="43"/>
      <c r="I22" s="48"/>
    </row>
    <row r="23" spans="2:12" s="37" customFormat="1" ht="17" customHeight="1" thickBot="1" x14ac:dyDescent="0.2">
      <c r="B23" s="14" t="s">
        <v>27</v>
      </c>
      <c r="C23" s="38">
        <v>520</v>
      </c>
      <c r="D23" s="45">
        <v>150</v>
      </c>
      <c r="E23" s="49"/>
      <c r="F23" s="47">
        <f>D23*E23</f>
        <v>0</v>
      </c>
      <c r="G23" s="42">
        <f>C23*E23</f>
        <v>0</v>
      </c>
      <c r="H23" s="43"/>
      <c r="I23" s="48"/>
    </row>
    <row r="24" spans="2:12" s="9" customFormat="1" ht="17" thickBot="1" x14ac:dyDescent="0.2">
      <c r="B24" s="10" t="s">
        <v>28</v>
      </c>
      <c r="C24" s="11"/>
      <c r="D24" s="12"/>
      <c r="E24" s="12"/>
      <c r="F24" s="12"/>
      <c r="G24" s="12"/>
      <c r="H24" s="12"/>
      <c r="I24" s="13"/>
    </row>
    <row r="25" spans="2:12" s="9" customFormat="1" ht="32" customHeight="1" x14ac:dyDescent="0.15">
      <c r="B25" s="31" t="s">
        <v>47</v>
      </c>
      <c r="C25" s="50">
        <v>510</v>
      </c>
      <c r="D25" s="51">
        <v>200</v>
      </c>
      <c r="E25" s="40"/>
      <c r="F25" s="51">
        <f t="shared" ref="F25:F28" si="4">D25*E25</f>
        <v>0</v>
      </c>
      <c r="G25" s="52">
        <f t="shared" ref="G25:G30" si="5">C25*E25</f>
        <v>0</v>
      </c>
      <c r="H25" s="53"/>
      <c r="I25" s="44"/>
    </row>
    <row r="26" spans="2:12" s="9" customFormat="1" ht="30" customHeight="1" x14ac:dyDescent="0.15">
      <c r="B26" s="31" t="s">
        <v>48</v>
      </c>
      <c r="C26" s="38">
        <v>450</v>
      </c>
      <c r="D26" s="45">
        <v>250</v>
      </c>
      <c r="E26" s="49"/>
      <c r="F26" s="45">
        <f t="shared" si="4"/>
        <v>0</v>
      </c>
      <c r="G26" s="54">
        <f t="shared" si="5"/>
        <v>0</v>
      </c>
      <c r="H26" s="55"/>
      <c r="I26" s="48"/>
    </row>
    <row r="27" spans="2:12" s="9" customFormat="1" ht="44" customHeight="1" x14ac:dyDescent="0.15">
      <c r="B27" s="31" t="s">
        <v>49</v>
      </c>
      <c r="C27" s="38">
        <v>450</v>
      </c>
      <c r="D27" s="45">
        <v>250</v>
      </c>
      <c r="E27" s="49"/>
      <c r="F27" s="45">
        <f t="shared" si="4"/>
        <v>0</v>
      </c>
      <c r="G27" s="54">
        <f t="shared" si="5"/>
        <v>0</v>
      </c>
      <c r="H27" s="55"/>
      <c r="I27" s="48"/>
    </row>
    <row r="28" spans="2:12" s="9" customFormat="1" ht="33" customHeight="1" x14ac:dyDescent="0.15">
      <c r="B28" s="56" t="s">
        <v>50</v>
      </c>
      <c r="C28" s="38">
        <v>490</v>
      </c>
      <c r="D28" s="45">
        <v>250</v>
      </c>
      <c r="E28" s="49"/>
      <c r="F28" s="45">
        <f t="shared" si="4"/>
        <v>0</v>
      </c>
      <c r="G28" s="54">
        <f t="shared" si="5"/>
        <v>0</v>
      </c>
      <c r="H28" s="55"/>
      <c r="I28" s="48"/>
    </row>
    <row r="29" spans="2:12" s="9" customFormat="1" ht="28" customHeight="1" x14ac:dyDescent="0.15">
      <c r="B29" s="56" t="s">
        <v>43</v>
      </c>
      <c r="C29" s="57">
        <v>1400</v>
      </c>
      <c r="D29" s="58">
        <v>350</v>
      </c>
      <c r="E29" s="59"/>
      <c r="F29" s="58">
        <v>0</v>
      </c>
      <c r="G29" s="60">
        <f t="shared" si="5"/>
        <v>0</v>
      </c>
      <c r="H29" s="61"/>
      <c r="I29" s="62"/>
    </row>
    <row r="30" spans="2:12" s="9" customFormat="1" ht="28" customHeight="1" thickBot="1" x14ac:dyDescent="0.2">
      <c r="B30" s="63" t="s">
        <v>44</v>
      </c>
      <c r="C30" s="38">
        <v>2300</v>
      </c>
      <c r="D30" s="45">
        <v>300</v>
      </c>
      <c r="E30" s="49"/>
      <c r="F30" s="58">
        <v>0</v>
      </c>
      <c r="G30" s="60">
        <f t="shared" si="5"/>
        <v>0</v>
      </c>
      <c r="H30" s="55"/>
      <c r="I30" s="48"/>
    </row>
    <row r="31" spans="2:12" s="9" customFormat="1" ht="35" customHeight="1" thickBot="1" x14ac:dyDescent="0.2">
      <c r="B31" s="10" t="s">
        <v>29</v>
      </c>
      <c r="C31" s="11"/>
      <c r="D31" s="12"/>
      <c r="E31" s="12"/>
      <c r="F31" s="12"/>
      <c r="G31" s="12"/>
      <c r="H31" s="12"/>
      <c r="I31" s="13"/>
      <c r="J31" s="35"/>
    </row>
    <row r="32" spans="2:12" s="9" customFormat="1" ht="32" customHeight="1" x14ac:dyDescent="0.15">
      <c r="B32" s="14" t="s">
        <v>30</v>
      </c>
      <c r="C32" s="64">
        <v>380</v>
      </c>
      <c r="D32" s="18">
        <v>390</v>
      </c>
      <c r="E32" s="24"/>
      <c r="F32" s="18">
        <f>D32*E32</f>
        <v>0</v>
      </c>
      <c r="G32" s="19">
        <f>C32*E32</f>
        <v>0</v>
      </c>
      <c r="H32" s="25"/>
      <c r="I32" s="65"/>
    </row>
    <row r="33" spans="2:9" s="9" customFormat="1" ht="32" customHeight="1" thickBot="1" x14ac:dyDescent="0.2">
      <c r="B33" s="14" t="s">
        <v>31</v>
      </c>
      <c r="C33" s="66">
        <v>360</v>
      </c>
      <c r="D33" s="67">
        <v>390</v>
      </c>
      <c r="E33" s="68"/>
      <c r="F33" s="67">
        <f>D33*E33</f>
        <v>0</v>
      </c>
      <c r="G33" s="69">
        <f>C33*E33</f>
        <v>0</v>
      </c>
      <c r="H33" s="70"/>
      <c r="I33" s="71"/>
    </row>
    <row r="34" spans="2:9" s="9" customFormat="1" ht="32" customHeight="1" thickBot="1" x14ac:dyDescent="0.2">
      <c r="B34" s="10" t="s">
        <v>51</v>
      </c>
      <c r="C34" s="11"/>
      <c r="D34" s="12"/>
      <c r="E34" s="12"/>
      <c r="F34" s="12"/>
      <c r="G34" s="12"/>
      <c r="H34" s="12"/>
      <c r="I34" s="13"/>
    </row>
    <row r="35" spans="2:9" s="9" customFormat="1" ht="32" customHeight="1" x14ac:dyDescent="0.15">
      <c r="B35" s="14" t="s">
        <v>52</v>
      </c>
      <c r="C35" s="72">
        <v>180</v>
      </c>
      <c r="D35" s="73">
        <v>150</v>
      </c>
      <c r="E35" s="74"/>
      <c r="F35" s="18">
        <f>D35*E35</f>
        <v>0</v>
      </c>
      <c r="G35" s="19">
        <f>C35*E35</f>
        <v>0</v>
      </c>
      <c r="H35" s="75"/>
      <c r="I35" s="71"/>
    </row>
    <row r="36" spans="2:9" s="9" customFormat="1" ht="29.5" customHeight="1" thickBot="1" x14ac:dyDescent="0.2">
      <c r="B36" s="14" t="s">
        <v>53</v>
      </c>
      <c r="C36" s="66">
        <v>250</v>
      </c>
      <c r="D36" s="67">
        <v>150</v>
      </c>
      <c r="E36" s="68"/>
      <c r="F36" s="67">
        <f>D36*E36</f>
        <v>0</v>
      </c>
      <c r="G36" s="69">
        <f>C36*E36</f>
        <v>0</v>
      </c>
      <c r="H36" s="70"/>
      <c r="I36" s="76"/>
    </row>
    <row r="37" spans="2:9" s="9" customFormat="1" ht="15.75" customHeight="1" thickBot="1" x14ac:dyDescent="0.2">
      <c r="B37" s="77" t="s">
        <v>32</v>
      </c>
      <c r="C37" s="12"/>
      <c r="D37" s="12"/>
      <c r="E37" s="12"/>
      <c r="F37" s="12"/>
      <c r="G37" s="12"/>
      <c r="H37" s="12"/>
      <c r="I37" s="13"/>
    </row>
    <row r="38" spans="2:9" s="9" customFormat="1" ht="15.75" customHeight="1" thickBot="1" x14ac:dyDescent="0.2">
      <c r="B38" s="78" t="s">
        <v>33</v>
      </c>
      <c r="C38" s="79">
        <v>140</v>
      </c>
      <c r="D38" s="18">
        <v>80</v>
      </c>
      <c r="E38" s="24"/>
      <c r="F38" s="18">
        <f>D38*E38</f>
        <v>0</v>
      </c>
      <c r="G38" s="19">
        <f>C38*E38</f>
        <v>0</v>
      </c>
      <c r="H38" s="25"/>
      <c r="I38" s="65"/>
    </row>
    <row r="39" spans="2:9" s="9" customFormat="1" ht="15.75" customHeight="1" thickBot="1" x14ac:dyDescent="0.2">
      <c r="B39" s="78" t="s">
        <v>54</v>
      </c>
      <c r="C39" s="79">
        <v>80</v>
      </c>
      <c r="D39" s="18">
        <v>70</v>
      </c>
      <c r="E39" s="24"/>
      <c r="F39" s="18">
        <f>SUM(D39*E39)</f>
        <v>0</v>
      </c>
      <c r="G39" s="19">
        <f>C39*E39</f>
        <v>0</v>
      </c>
      <c r="H39" s="25"/>
      <c r="I39" s="65"/>
    </row>
    <row r="40" spans="2:9" s="9" customFormat="1" ht="15.75" customHeight="1" thickBot="1" x14ac:dyDescent="0.2">
      <c r="B40" s="78" t="s">
        <v>55</v>
      </c>
      <c r="C40" s="79">
        <v>80</v>
      </c>
      <c r="D40" s="18">
        <v>70</v>
      </c>
      <c r="E40" s="24"/>
      <c r="F40" s="18">
        <f>D40*E40</f>
        <v>0</v>
      </c>
      <c r="G40" s="19">
        <f>C40*E40</f>
        <v>0</v>
      </c>
      <c r="H40" s="25"/>
      <c r="I40" s="65"/>
    </row>
    <row r="41" spans="2:9" s="9" customFormat="1" ht="15.75" customHeight="1" thickBot="1" x14ac:dyDescent="0.2">
      <c r="B41" s="78" t="s">
        <v>56</v>
      </c>
      <c r="C41" s="79">
        <v>80</v>
      </c>
      <c r="D41" s="18">
        <v>70</v>
      </c>
      <c r="E41" s="24"/>
      <c r="F41" s="18">
        <f>D41*E41</f>
        <v>0</v>
      </c>
      <c r="G41" s="19">
        <f>C41*E41</f>
        <v>0</v>
      </c>
      <c r="H41" s="25"/>
      <c r="I41" s="65"/>
    </row>
    <row r="42" spans="2:9" s="9" customFormat="1" ht="15.75" customHeight="1" thickBot="1" x14ac:dyDescent="0.2">
      <c r="B42" s="77" t="s">
        <v>57</v>
      </c>
      <c r="C42" s="12"/>
      <c r="D42" s="12"/>
      <c r="E42" s="12"/>
      <c r="F42" s="12"/>
      <c r="G42" s="12"/>
      <c r="H42" s="12"/>
      <c r="I42" s="13"/>
    </row>
    <row r="43" spans="2:9" s="9" customFormat="1" ht="15.75" customHeight="1" thickBot="1" x14ac:dyDescent="0.2">
      <c r="B43" s="78" t="s">
        <v>58</v>
      </c>
      <c r="C43" s="79">
        <v>380</v>
      </c>
      <c r="D43" s="18">
        <v>120</v>
      </c>
      <c r="E43" s="24"/>
      <c r="F43" s="18">
        <f>D43*E43</f>
        <v>0</v>
      </c>
      <c r="G43" s="19">
        <f>C43*E43</f>
        <v>0</v>
      </c>
      <c r="H43" s="25"/>
      <c r="I43" s="65"/>
    </row>
    <row r="44" spans="2:9" s="9" customFormat="1" ht="16" thickBot="1" x14ac:dyDescent="0.2">
      <c r="B44" s="78" t="s">
        <v>59</v>
      </c>
      <c r="C44" s="79">
        <v>390</v>
      </c>
      <c r="D44" s="18">
        <v>150</v>
      </c>
      <c r="E44" s="24"/>
      <c r="F44" s="18">
        <f>D44*E44</f>
        <v>0</v>
      </c>
      <c r="G44" s="19">
        <f>C44*E44</f>
        <v>0</v>
      </c>
      <c r="H44" s="25"/>
      <c r="I44" s="65"/>
    </row>
    <row r="45" spans="2:9" s="9" customFormat="1" ht="15.75" customHeight="1" thickBot="1" x14ac:dyDescent="0.2">
      <c r="B45" s="77" t="s">
        <v>34</v>
      </c>
      <c r="C45" s="12"/>
      <c r="D45" s="12"/>
      <c r="E45" s="12"/>
      <c r="F45" s="12"/>
      <c r="G45" s="12"/>
      <c r="H45" s="107"/>
      <c r="I45" s="108"/>
    </row>
    <row r="46" spans="2:9" s="9" customFormat="1" ht="15.75" customHeight="1" x14ac:dyDescent="0.15">
      <c r="B46" s="80" t="s">
        <v>41</v>
      </c>
      <c r="C46" s="81">
        <v>450</v>
      </c>
      <c r="D46" s="82">
        <v>1000</v>
      </c>
      <c r="E46" s="83"/>
      <c r="F46" s="82">
        <f t="shared" ref="F46:F51" si="6">D46*E46</f>
        <v>0</v>
      </c>
      <c r="G46" s="84">
        <f t="shared" ref="G46:G51" si="7">C46*E46</f>
        <v>0</v>
      </c>
      <c r="H46" s="109"/>
      <c r="I46" s="110"/>
    </row>
    <row r="47" spans="2:9" s="9" customFormat="1" ht="15.75" customHeight="1" x14ac:dyDescent="0.15">
      <c r="B47" s="85" t="s">
        <v>42</v>
      </c>
      <c r="C47" s="79">
        <v>650</v>
      </c>
      <c r="D47" s="18">
        <v>1000</v>
      </c>
      <c r="E47" s="24"/>
      <c r="F47" s="18">
        <f t="shared" si="6"/>
        <v>0</v>
      </c>
      <c r="G47" s="86">
        <f t="shared" si="7"/>
        <v>0</v>
      </c>
      <c r="H47" s="96"/>
      <c r="I47" s="97"/>
    </row>
    <row r="48" spans="2:9" s="9" customFormat="1" ht="15.75" customHeight="1" x14ac:dyDescent="0.15">
      <c r="B48" s="85" t="s">
        <v>40</v>
      </c>
      <c r="C48" s="79">
        <v>400</v>
      </c>
      <c r="D48" s="18">
        <v>1000</v>
      </c>
      <c r="E48" s="24"/>
      <c r="F48" s="18">
        <f t="shared" si="6"/>
        <v>0</v>
      </c>
      <c r="G48" s="86">
        <f t="shared" si="7"/>
        <v>0</v>
      </c>
      <c r="H48" s="96"/>
      <c r="I48" s="97"/>
    </row>
    <row r="49" spans="2:9" s="9" customFormat="1" ht="15.75" customHeight="1" x14ac:dyDescent="0.15">
      <c r="B49" s="85" t="s">
        <v>60</v>
      </c>
      <c r="C49" s="79">
        <v>150</v>
      </c>
      <c r="D49" s="18">
        <v>330</v>
      </c>
      <c r="E49" s="24"/>
      <c r="F49" s="18">
        <f t="shared" si="6"/>
        <v>0</v>
      </c>
      <c r="G49" s="86">
        <f t="shared" si="7"/>
        <v>0</v>
      </c>
      <c r="H49" s="96"/>
      <c r="I49" s="97"/>
    </row>
    <row r="50" spans="2:9" s="9" customFormat="1" ht="15" x14ac:dyDescent="0.15">
      <c r="B50" s="87" t="s">
        <v>39</v>
      </c>
      <c r="C50" s="79">
        <v>500</v>
      </c>
      <c r="D50" s="18">
        <v>1000</v>
      </c>
      <c r="E50" s="24"/>
      <c r="F50" s="18">
        <f t="shared" si="6"/>
        <v>0</v>
      </c>
      <c r="G50" s="86">
        <f t="shared" si="7"/>
        <v>0</v>
      </c>
      <c r="H50" s="96"/>
      <c r="I50" s="97"/>
    </row>
    <row r="51" spans="2:9" s="9" customFormat="1" ht="16" thickBot="1" x14ac:dyDescent="0.2">
      <c r="B51" s="88" t="s">
        <v>38</v>
      </c>
      <c r="C51" s="89">
        <v>550</v>
      </c>
      <c r="D51" s="67">
        <v>1000</v>
      </c>
      <c r="E51" s="68"/>
      <c r="F51" s="67">
        <f t="shared" si="6"/>
        <v>0</v>
      </c>
      <c r="G51" s="90">
        <f t="shared" si="7"/>
        <v>0</v>
      </c>
      <c r="H51" s="98"/>
      <c r="I51" s="99"/>
    </row>
    <row r="52" spans="2:9" s="9" customFormat="1" ht="18" thickBot="1" x14ac:dyDescent="0.2">
      <c r="B52" s="91"/>
      <c r="C52" s="100" t="s">
        <v>35</v>
      </c>
      <c r="D52" s="100"/>
      <c r="E52" s="100"/>
      <c r="F52" s="100"/>
      <c r="G52" s="101">
        <f>SUM(G9:G51)</f>
        <v>0</v>
      </c>
      <c r="H52" s="102"/>
    </row>
    <row r="53" spans="2:9" s="9" customFormat="1" ht="18" thickBot="1" x14ac:dyDescent="0.2">
      <c r="B53" s="103" t="s">
        <v>36</v>
      </c>
      <c r="C53" s="104"/>
      <c r="D53" s="104"/>
      <c r="E53" s="104"/>
      <c r="F53" s="104"/>
      <c r="G53" s="105">
        <f>G52*0.1</f>
        <v>0</v>
      </c>
      <c r="H53" s="106"/>
    </row>
    <row r="54" spans="2:9" ht="18" thickBot="1" x14ac:dyDescent="0.2">
      <c r="B54" s="92" t="s">
        <v>37</v>
      </c>
      <c r="C54" s="93"/>
      <c r="D54" s="93"/>
      <c r="E54" s="93"/>
      <c r="F54" s="93"/>
      <c r="G54" s="94">
        <f>SUM(G52:G53)</f>
        <v>0</v>
      </c>
      <c r="H54" s="95"/>
      <c r="I54" s="9"/>
    </row>
  </sheetData>
  <mergeCells count="26">
    <mergeCell ref="B1:I1"/>
    <mergeCell ref="B2:C2"/>
    <mergeCell ref="B3:C3"/>
    <mergeCell ref="B4:C4"/>
    <mergeCell ref="B5:C5"/>
    <mergeCell ref="B6:C6"/>
    <mergeCell ref="B7:C7"/>
    <mergeCell ref="D2:I2"/>
    <mergeCell ref="D3:I3"/>
    <mergeCell ref="D4:I4"/>
    <mergeCell ref="D5:I5"/>
    <mergeCell ref="D6:I6"/>
    <mergeCell ref="D7:I7"/>
    <mergeCell ref="H45:I45"/>
    <mergeCell ref="H46:I46"/>
    <mergeCell ref="H47:I47"/>
    <mergeCell ref="H48:I48"/>
    <mergeCell ref="H49:I49"/>
    <mergeCell ref="B54:F54"/>
    <mergeCell ref="G54:H54"/>
    <mergeCell ref="H50:I50"/>
    <mergeCell ref="H51:I51"/>
    <mergeCell ref="C52:F52"/>
    <mergeCell ref="G52:H52"/>
    <mergeCell ref="B53:F53"/>
    <mergeCell ref="G53:H53"/>
  </mergeCells>
  <pageMargins left="0.70000004768371582" right="0.70000004768371582" top="0.75" bottom="0.75" header="0.30000001192092896" footer="0.30000001192092896"/>
  <pageSetup paperSize="9" scale="42" fitToWidth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Иван Бухаров</cp:lastModifiedBy>
  <cp:lastPrinted>2025-09-30T09:55:37Z</cp:lastPrinted>
  <dcterms:created xsi:type="dcterms:W3CDTF">2025-09-03T11:41:00Z</dcterms:created>
  <dcterms:modified xsi:type="dcterms:W3CDTF">2025-10-23T15:42:06Z</dcterms:modified>
</cp:coreProperties>
</file>